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lockStructure="1"/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AB51" i="1" l="1"/>
  <c r="AB62" i="1"/>
  <c r="AB64" i="1"/>
  <c r="AB37" i="1"/>
  <c r="AB48" i="1"/>
  <c r="X69" i="1" l="1"/>
  <c r="X56" i="1"/>
  <c r="AB49" i="1" s="1"/>
  <c r="AG46" i="1"/>
  <c r="AB36" i="1" l="1"/>
  <c r="AG32" i="1"/>
  <c r="X42" i="1"/>
  <c r="AB35" i="1" s="1"/>
</calcChain>
</file>

<file path=xl/sharedStrings.xml><?xml version="1.0" encoding="utf-8"?>
<sst xmlns="http://schemas.openxmlformats.org/spreadsheetml/2006/main" count="99" uniqueCount="52">
  <si>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</si>
  <si>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</si>
  <si>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</si>
  <si>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</si>
  <si>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</si>
  <si>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</si>
  <si>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</si>
  <si>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</si>
  <si>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</si>
  <si>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</si>
  <si>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</si>
  <si>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</si>
  <si>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</si>
  <si>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</si>
  <si>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</si>
  <si>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</si>
  <si>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</si>
  <si>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</si>
  <si>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</si>
  <si>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</si>
  <si>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</si>
  <si>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 xml:space="preserve">Konus </t>
  </si>
  <si>
    <t>bis 12 Uhr</t>
  </si>
  <si>
    <t>gelegentlich</t>
  </si>
  <si>
    <t>Bemerkungen</t>
  </si>
  <si>
    <t>Werkdaten (nicht ausfüllen)</t>
  </si>
  <si>
    <t>Auftrag-Nr.</t>
  </si>
  <si>
    <t>Gewicht</t>
  </si>
  <si>
    <t>Ladedatum</t>
  </si>
  <si>
    <t>Ladezeit</t>
  </si>
  <si>
    <t>Pos.-Nr.</t>
  </si>
  <si>
    <t>X</t>
  </si>
  <si>
    <t>CENTUB® Klebeanschlussstücke 90 Grad</t>
  </si>
  <si>
    <t>DN 150</t>
  </si>
  <si>
    <t>o</t>
  </si>
  <si>
    <t>DN 200</t>
  </si>
  <si>
    <t>DN 250</t>
  </si>
  <si>
    <t>DN 300</t>
  </si>
  <si>
    <t>l in mm</t>
  </si>
  <si>
    <t>l GLM in mm ( mind. 550 mm)</t>
  </si>
  <si>
    <t>CENTUB® Univeralklebeanschlussstücke</t>
  </si>
  <si>
    <r>
      <t xml:space="preserve">Winkel </t>
    </r>
    <r>
      <rPr>
        <sz val="11"/>
        <rFont val="GreekC"/>
      </rPr>
      <t>a</t>
    </r>
    <r>
      <rPr>
        <sz val="11"/>
        <rFont val="Arial"/>
        <family val="2"/>
      </rPr>
      <t xml:space="preserve"> in Altgrad [°]</t>
    </r>
  </si>
  <si>
    <t>Kernbohrung für DENSO 90 Grad, exkl. Montage</t>
  </si>
  <si>
    <t xml:space="preserve">Rohrdurchmesser mm: </t>
  </si>
  <si>
    <t xml:space="preserve">l SP in mm </t>
  </si>
  <si>
    <t>l SP in mm (</t>
  </si>
  <si>
    <t>mm)</t>
  </si>
  <si>
    <t>(mind.</t>
  </si>
  <si>
    <t xml:space="preserve">l GLM in mm </t>
  </si>
  <si>
    <t>A0501/02/03/04                                                           CENTUB® Hausanschlüsse
Bestellformular</t>
  </si>
  <si>
    <t>CREABETON Februar 2019</t>
  </si>
  <si>
    <t xml:space="preserve">
Tel.-Nr. 056 460 51 11
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</si>
</sst>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.00_ ;_ [$€-2]\ * \-#,##0.00_ ;_ [$€-2]\ * &quot;-&quot;??_ "/>
  </numFmts>
  <fonts count="22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10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Frutiger 47LightCn"/>
    </font>
    <font>
      <sz val="11"/>
      <name val="GreekC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0" applyFont="1" applyFill="1" applyBorder="1" applyAlignment="1"/>
    <xf numFmtId="0" fontId="5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6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4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2" fontId="7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10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/>
    <xf numFmtId="0" fontId="10" fillId="0" borderId="0" xfId="0" applyFont="1" applyBorder="1" applyAlignment="1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/>
    <xf numFmtId="0" fontId="9" fillId="0" borderId="10" xfId="0" applyFont="1" applyBorder="1" applyAlignment="1"/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12" xfId="0" applyFont="1" applyBorder="1" applyAlignment="1"/>
    <xf numFmtId="0" fontId="9" fillId="0" borderId="8" xfId="0" applyFont="1" applyBorder="1" applyAlignment="1"/>
    <xf numFmtId="0" fontId="9" fillId="0" borderId="3" xfId="0" applyFont="1" applyBorder="1" applyAlignment="1"/>
    <xf numFmtId="0" fontId="11" fillId="0" borderId="0" xfId="0" applyFont="1" applyBorder="1" applyAlignment="1"/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3" xfId="0" applyFont="1" applyFill="1" applyBorder="1" applyAlignment="1"/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0" xfId="0" applyFont="1" applyFill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" fillId="0" borderId="7" xfId="0" applyFont="1" applyBorder="1" applyAlignment="1"/>
    <xf numFmtId="0" fontId="7" fillId="0" borderId="0" xfId="0" applyFont="1" applyFill="1" applyBorder="1" applyAlignment="1"/>
    <xf numFmtId="0" fontId="1" fillId="0" borderId="3" xfId="0" applyFont="1" applyBorder="1" applyAlignment="1"/>
    <xf numFmtId="0" fontId="10" fillId="0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9" fillId="0" borderId="9" xfId="0" applyFont="1" applyBorder="1" applyAlignment="1"/>
    <xf numFmtId="0" fontId="18" fillId="0" borderId="0" xfId="0" applyFont="1" applyBorder="1" applyAlignment="1"/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/>
    <xf numFmtId="0" fontId="9" fillId="0" borderId="12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0" borderId="8" xfId="0" applyNumberFormat="1" applyBorder="1" applyAlignment="1">
      <alignment horizontal="center" vertical="center"/>
    </xf>
    <xf numFmtId="0" fontId="1" fillId="0" borderId="3" xfId="0" applyFont="1" applyBorder="1" applyAlignment="1"/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/>
    <xf numFmtId="2" fontId="10" fillId="0" borderId="0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/>
    <xf numFmtId="0" fontId="1" fillId="0" borderId="2" xfId="0" applyFont="1" applyFill="1" applyBorder="1" applyAlignment="1"/>
    <xf numFmtId="0" fontId="7" fillId="0" borderId="2" xfId="0" applyFont="1" applyBorder="1" applyAlignment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10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9" fillId="2" borderId="5" xfId="0" applyFont="1" applyFill="1" applyBorder="1" applyAlignment="1">
      <alignment horizontal="left"/>
    </xf>
    <xf numFmtId="0" fontId="1" fillId="0" borderId="8" xfId="0" applyNumberFormat="1" applyFont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7" fillId="0" borderId="8" xfId="0" applyFont="1" applyBorder="1" applyAlignment="1"/>
    <xf numFmtId="0" fontId="10" fillId="0" borderId="11" xfId="0" applyFont="1" applyFill="1" applyBorder="1" applyAlignment="1">
      <alignment vertical="center"/>
    </xf>
    <xf numFmtId="0" fontId="7" fillId="0" borderId="8" xfId="0" applyFont="1" applyFill="1" applyBorder="1" applyAlignment="1"/>
    <xf numFmtId="0" fontId="2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/>
    <xf numFmtId="0" fontId="9" fillId="0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2" fillId="2" borderId="5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/>
    <xf numFmtId="0" fontId="9" fillId="0" borderId="11" xfId="0" applyFont="1" applyBorder="1" applyAlignment="1"/>
    <xf numFmtId="0" fontId="12" fillId="2" borderId="2" xfId="0" applyFont="1" applyFill="1" applyBorder="1" applyAlignment="1" applyProtection="1"/>
    <xf numFmtId="0" fontId="12" fillId="2" borderId="10" xfId="0" applyFont="1" applyFill="1" applyBorder="1" applyAlignment="1" applyProtection="1"/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vertical="center"/>
    </xf>
    <xf numFmtId="14" fontId="10" fillId="2" borderId="5" xfId="0" applyNumberFormat="1" applyFont="1" applyFill="1" applyBorder="1" applyAlignment="1">
      <alignment horizontal="left" vertical="center"/>
    </xf>
    <xf numFmtId="14" fontId="9" fillId="2" borderId="5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3" xfId="0" applyFont="1" applyFill="1" applyBorder="1" applyAlignment="1"/>
    <xf numFmtId="0" fontId="0" fillId="0" borderId="0" xfId="0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0" fillId="0" borderId="0" xfId="0" applyFont="1" applyFill="1" applyBorder="1" applyAlignment="1"/>
    <xf numFmtId="0" fontId="20" fillId="0" borderId="12" xfId="0" applyFont="1" applyFill="1" applyBorder="1" applyAlignment="1"/>
    <xf numFmtId="0" fontId="1" fillId="0" borderId="0" xfId="0" applyFont="1" applyFill="1" applyBorder="1" applyAlignment="1"/>
    <xf numFmtId="0" fontId="0" fillId="0" borderId="0" xfId="0" applyAlignment="1"/>
    <xf numFmtId="0" fontId="0" fillId="0" borderId="12" xfId="0" applyBorder="1" applyAlignment="1"/>
    <xf numFmtId="0" fontId="10" fillId="0" borderId="4" xfId="0" applyFont="1" applyFill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10" fillId="0" borderId="4" xfId="0" applyFont="1" applyFill="1" applyBorder="1" applyAlignment="1"/>
    <xf numFmtId="0" fontId="7" fillId="0" borderId="4" xfId="0" applyFont="1" applyBorder="1" applyAlignment="1"/>
    <xf numFmtId="0" fontId="0" fillId="0" borderId="5" xfId="0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12" xfId="0" applyFont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16</xdr:col>
          <xdr:colOff>123825</xdr:colOff>
          <xdr:row>44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161925</xdr:rowOff>
        </xdr:from>
        <xdr:to>
          <xdr:col>16</xdr:col>
          <xdr:colOff>123825</xdr:colOff>
          <xdr:row>72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16</xdr:col>
          <xdr:colOff>123825</xdr:colOff>
          <xdr:row>58</xdr:row>
          <xdr:rowOff>28575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4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0"/>
  <sheetViews>
    <sheetView showGridLines="0" tabSelected="1" view="pageLayout" zoomScaleNormal="100" workbookViewId="0">
      <selection activeCell="R6" sqref="R6:AI9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A1" s="14"/>
      <c r="B1" s="15">
        <v>250</v>
      </c>
      <c r="C1" s="15">
        <v>300</v>
      </c>
      <c r="D1" s="15">
        <v>400</v>
      </c>
      <c r="E1" s="15">
        <v>500</v>
      </c>
      <c r="F1" s="15">
        <v>600</v>
      </c>
      <c r="G1" s="15">
        <v>700</v>
      </c>
      <c r="H1" s="8">
        <v>800</v>
      </c>
      <c r="I1" s="8">
        <v>1000</v>
      </c>
      <c r="J1" s="8">
        <v>1200</v>
      </c>
      <c r="O1" s="8"/>
      <c r="P1" s="8"/>
      <c r="Q1" s="8"/>
      <c r="R1" s="8"/>
      <c r="S1" s="8"/>
      <c r="T1" s="8"/>
      <c r="U1" s="8"/>
      <c r="V1" s="8"/>
      <c r="W1" s="8"/>
      <c r="X1" s="8"/>
    </row>
    <row r="2" spans="1:35" ht="9.9499999999999993" customHeight="1">
      <c r="A2" s="3"/>
      <c r="B2" s="10"/>
      <c r="C2" s="10"/>
      <c r="D2" s="10"/>
      <c r="E2" s="10"/>
      <c r="F2" s="12"/>
      <c r="G2" s="13"/>
      <c r="H2" s="13"/>
    </row>
    <row r="3" spans="1:35" ht="9.9499999999999993" customHeight="1">
      <c r="A3" s="3"/>
      <c r="B3" s="51" t="s">
        <v>31</v>
      </c>
      <c r="C3" s="11"/>
    </row>
    <row r="4" spans="1:35" ht="9.9499999999999993" customHeight="1">
      <c r="A4" s="3"/>
      <c r="B4" s="6"/>
      <c r="C4" s="11"/>
    </row>
    <row r="5" spans="1:35" ht="9.9499999999999993" customHeight="1">
      <c r="A5" s="3"/>
      <c r="B5" s="6"/>
      <c r="C5" s="2"/>
    </row>
    <row r="6" spans="1:35" s="4" customFormat="1" ht="11.25" customHeight="1">
      <c r="A6" s="118" t="s">
        <v>49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21" t="s">
        <v>51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</row>
    <row r="7" spans="1:35" s="4" customFormat="1" ht="12" customHeight="1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</row>
    <row r="8" spans="1:35" s="4" customFormat="1" ht="12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19.5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5" ht="15" customHeight="1">
      <c r="A10" s="127" t="s">
        <v>1</v>
      </c>
      <c r="B10" s="128"/>
      <c r="C10" s="128"/>
      <c r="D10" s="128"/>
      <c r="E10" s="128"/>
      <c r="F10" s="128"/>
      <c r="G10" s="128"/>
      <c r="H10" s="129"/>
      <c r="I10" s="158" t="s">
        <v>7</v>
      </c>
      <c r="J10" s="142"/>
      <c r="K10" s="142"/>
      <c r="L10" s="142"/>
      <c r="M10" s="146"/>
      <c r="N10" s="146"/>
      <c r="O10" s="146"/>
      <c r="P10" s="147"/>
      <c r="Q10" s="6"/>
      <c r="R10" s="150" t="s">
        <v>8</v>
      </c>
      <c r="S10" s="151"/>
      <c r="T10" s="151"/>
      <c r="U10" s="151"/>
      <c r="V10" s="151"/>
      <c r="W10" s="151"/>
      <c r="X10" s="151"/>
      <c r="Y10" s="151"/>
      <c r="Z10" s="152"/>
      <c r="AA10" s="125" t="s">
        <v>9</v>
      </c>
      <c r="AB10" s="126"/>
      <c r="AC10" s="126"/>
      <c r="AD10" s="130"/>
      <c r="AE10" s="130"/>
      <c r="AF10" s="130"/>
      <c r="AG10" s="130"/>
      <c r="AH10" s="130"/>
      <c r="AI10" s="131"/>
    </row>
    <row r="11" spans="1:35" ht="18.75" customHeight="1">
      <c r="A11" s="136"/>
      <c r="B11" s="137"/>
      <c r="C11" s="137"/>
      <c r="D11" s="137"/>
      <c r="E11" s="137"/>
      <c r="F11" s="137"/>
      <c r="G11" s="137"/>
      <c r="H11" s="137"/>
      <c r="I11" s="138"/>
      <c r="J11" s="138"/>
      <c r="K11" s="138"/>
      <c r="L11" s="138"/>
      <c r="M11" s="138"/>
      <c r="N11" s="138"/>
      <c r="O11" s="138"/>
      <c r="P11" s="139"/>
      <c r="Q11" s="6"/>
      <c r="R11" s="136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4"/>
    </row>
    <row r="12" spans="1:35" ht="18.75" customHeight="1">
      <c r="A12" s="140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10"/>
      <c r="R12" s="155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7"/>
    </row>
    <row r="13" spans="1:35" ht="18.75" customHeight="1">
      <c r="A13" s="140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3"/>
      <c r="Q13" s="10"/>
      <c r="R13" s="140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/>
    </row>
    <row r="14" spans="1:35" ht="18.75" customHeight="1">
      <c r="A14" s="148" t="s">
        <v>2</v>
      </c>
      <c r="B14" s="149"/>
      <c r="C14" s="149"/>
      <c r="D14" s="149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3"/>
      <c r="Q14" s="10" t="s">
        <v>10</v>
      </c>
      <c r="R14" s="148" t="s">
        <v>2</v>
      </c>
      <c r="S14" s="149"/>
      <c r="T14" s="149"/>
      <c r="U14" s="149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</row>
    <row r="15" spans="1:35" ht="18.75" customHeight="1">
      <c r="A15" s="123" t="s">
        <v>3</v>
      </c>
      <c r="B15" s="124"/>
      <c r="C15" s="124"/>
      <c r="D15" s="124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3"/>
      <c r="Q15" s="10"/>
      <c r="R15" s="123" t="s">
        <v>3</v>
      </c>
      <c r="S15" s="124"/>
      <c r="T15" s="124"/>
      <c r="U15" s="124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</row>
    <row r="16" spans="1:35" ht="18.75" customHeight="1">
      <c r="A16" s="123" t="s">
        <v>4</v>
      </c>
      <c r="B16" s="124"/>
      <c r="C16" s="124"/>
      <c r="D16" s="12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5"/>
      <c r="Q16" s="10"/>
      <c r="R16" s="123" t="s">
        <v>4</v>
      </c>
      <c r="S16" s="124"/>
      <c r="T16" s="124"/>
      <c r="U16" s="124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/>
    </row>
    <row r="17" spans="1:35" ht="18.75" customHeight="1">
      <c r="A17" s="123" t="s">
        <v>5</v>
      </c>
      <c r="B17" s="124"/>
      <c r="C17" s="124"/>
      <c r="D17" s="12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44"/>
      <c r="P17" s="145"/>
      <c r="Q17" s="10"/>
      <c r="R17" s="123" t="s">
        <v>5</v>
      </c>
      <c r="S17" s="124"/>
      <c r="T17" s="124"/>
      <c r="U17" s="124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3"/>
    </row>
    <row r="18" spans="1:35" s="5" customFormat="1" ht="3.6" customHeight="1">
      <c r="A18" s="141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3"/>
    </row>
    <row r="19" spans="1:35" s="5" customFormat="1" ht="19.5" customHeight="1">
      <c r="A19" s="119" t="s">
        <v>6</v>
      </c>
      <c r="B19" s="120"/>
      <c r="C19" s="120"/>
      <c r="D19" s="120"/>
      <c r="E19" s="120"/>
      <c r="F19" s="120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"/>
      <c r="R19" s="120" t="s">
        <v>11</v>
      </c>
      <c r="S19" s="128"/>
      <c r="T19" s="128"/>
      <c r="U19" s="128"/>
      <c r="V19" s="128"/>
      <c r="W19" s="128"/>
      <c r="X19" s="172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4"/>
    </row>
    <row r="20" spans="1:35" s="5" customFormat="1" ht="2.1" customHeight="1">
      <c r="A20" s="17"/>
      <c r="B20" s="6"/>
      <c r="C20" s="6"/>
      <c r="D20" s="6"/>
      <c r="E20" s="6"/>
      <c r="F20" s="6"/>
      <c r="G20" s="18"/>
      <c r="H20" s="6"/>
      <c r="I20" s="6"/>
      <c r="J20" s="6"/>
      <c r="K20" s="6"/>
      <c r="L20" s="6"/>
      <c r="M20" s="6"/>
      <c r="N20" s="6"/>
      <c r="O20" s="6"/>
      <c r="P20" s="6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6"/>
      <c r="AC20" s="6"/>
      <c r="AD20" s="6"/>
      <c r="AE20" s="6"/>
      <c r="AF20" s="6"/>
      <c r="AG20" s="6"/>
      <c r="AH20" s="10"/>
      <c r="AI20" s="19"/>
    </row>
    <row r="21" spans="1:35" s="5" customFormat="1" ht="13.5" customHeight="1">
      <c r="A21" s="20"/>
      <c r="B21" s="6" t="s">
        <v>0</v>
      </c>
      <c r="C21" s="18"/>
      <c r="D21" s="6"/>
      <c r="E21" s="6"/>
      <c r="F21" s="6"/>
      <c r="G21" s="6"/>
      <c r="H21" s="6"/>
      <c r="I21" s="6"/>
      <c r="J21" s="66"/>
      <c r="K21" s="6"/>
      <c r="L21" s="6" t="s">
        <v>15</v>
      </c>
      <c r="M21" s="6"/>
      <c r="N21" s="6"/>
      <c r="O21" s="6"/>
      <c r="P21" s="18"/>
      <c r="Q21" s="18"/>
      <c r="R21" s="66"/>
      <c r="S21" s="6"/>
      <c r="T21" s="116" t="s">
        <v>19</v>
      </c>
      <c r="U21" s="117"/>
      <c r="V21" s="117"/>
      <c r="W21" s="117"/>
      <c r="X21" s="117"/>
      <c r="Y21" s="117"/>
      <c r="Z21" s="21" t="s">
        <v>10</v>
      </c>
      <c r="AA21" s="66"/>
      <c r="AB21" s="6"/>
      <c r="AC21" s="6" t="s">
        <v>22</v>
      </c>
      <c r="AD21" s="6"/>
      <c r="AE21" s="6"/>
      <c r="AF21" s="6"/>
      <c r="AG21" s="18"/>
      <c r="AH21" s="10"/>
      <c r="AI21" s="19"/>
    </row>
    <row r="22" spans="1:35" s="5" customFormat="1" ht="2.1" customHeight="1">
      <c r="A22" s="22"/>
      <c r="B22" s="18"/>
      <c r="C22" s="18"/>
      <c r="D22" s="6"/>
      <c r="E22" s="6"/>
      <c r="F22" s="6"/>
      <c r="G22" s="6"/>
      <c r="H22" s="6"/>
      <c r="I22" s="6"/>
      <c r="J22" s="69"/>
      <c r="K22" s="6"/>
      <c r="L22" s="6"/>
      <c r="M22" s="6"/>
      <c r="N22" s="18"/>
      <c r="O22" s="18"/>
      <c r="P22" s="18"/>
      <c r="Q22" s="18"/>
      <c r="R22" s="69"/>
      <c r="S22" s="6"/>
      <c r="T22" s="6"/>
      <c r="U22" s="6"/>
      <c r="V22" s="18"/>
      <c r="W22" s="18"/>
      <c r="X22" s="18"/>
      <c r="Y22" s="18"/>
      <c r="Z22" s="21"/>
      <c r="AA22" s="69"/>
      <c r="AB22" s="6"/>
      <c r="AC22" s="6"/>
      <c r="AD22" s="6"/>
      <c r="AE22" s="18"/>
      <c r="AF22" s="18"/>
      <c r="AG22" s="18"/>
      <c r="AH22" s="10"/>
      <c r="AI22" s="19"/>
    </row>
    <row r="23" spans="1:35" s="5" customFormat="1" ht="13.5" customHeight="1">
      <c r="A23" s="23"/>
      <c r="B23" s="66"/>
      <c r="C23" s="18"/>
      <c r="D23" s="6" t="s">
        <v>12</v>
      </c>
      <c r="E23" s="6"/>
      <c r="F23" s="6"/>
      <c r="G23" s="6"/>
      <c r="H23" s="6" t="s">
        <v>10</v>
      </c>
      <c r="I23" s="6"/>
      <c r="J23" s="66"/>
      <c r="K23" s="6"/>
      <c r="L23" s="6" t="s">
        <v>16</v>
      </c>
      <c r="M23" s="6"/>
      <c r="N23" s="6"/>
      <c r="O23" s="6"/>
      <c r="P23" s="18"/>
      <c r="Q23" s="18"/>
      <c r="R23" s="66"/>
      <c r="S23" s="6"/>
      <c r="T23" s="6" t="s">
        <v>20</v>
      </c>
      <c r="U23" s="6"/>
      <c r="V23" s="6"/>
      <c r="W23" s="6"/>
      <c r="X23" s="18"/>
      <c r="Y23" s="18"/>
      <c r="Z23" s="21"/>
      <c r="AA23" s="66"/>
      <c r="AB23" s="6"/>
      <c r="AC23" s="6" t="s">
        <v>23</v>
      </c>
      <c r="AD23" s="6"/>
      <c r="AE23" s="6"/>
      <c r="AF23" s="6"/>
      <c r="AG23" s="18"/>
      <c r="AH23" s="10"/>
      <c r="AI23" s="19"/>
    </row>
    <row r="24" spans="1:35" s="5" customFormat="1" ht="2.1" customHeight="1">
      <c r="A24" s="23"/>
      <c r="B24" s="69"/>
      <c r="C24" s="18"/>
      <c r="D24" s="6"/>
      <c r="E24" s="6"/>
      <c r="F24" s="6"/>
      <c r="G24" s="6"/>
      <c r="H24" s="6"/>
      <c r="I24" s="6"/>
      <c r="J24" s="69"/>
      <c r="K24" s="6"/>
      <c r="L24" s="6"/>
      <c r="M24" s="6"/>
      <c r="N24" s="6"/>
      <c r="O24" s="6"/>
      <c r="P24" s="18"/>
      <c r="Q24" s="18"/>
      <c r="R24" s="58"/>
      <c r="S24" s="6"/>
      <c r="T24" s="6"/>
      <c r="U24" s="6"/>
      <c r="V24" s="6"/>
      <c r="W24" s="6"/>
      <c r="X24" s="18"/>
      <c r="Y24" s="18"/>
      <c r="Z24" s="21"/>
      <c r="AA24" s="58"/>
      <c r="AB24" s="6"/>
      <c r="AC24" s="6"/>
      <c r="AD24" s="6"/>
      <c r="AE24" s="6"/>
      <c r="AF24" s="6"/>
      <c r="AG24" s="18"/>
      <c r="AH24" s="10"/>
      <c r="AI24" s="19"/>
    </row>
    <row r="25" spans="1:35" s="5" customFormat="1" ht="13.5" customHeight="1">
      <c r="A25" s="23"/>
      <c r="B25" s="66"/>
      <c r="C25" s="18"/>
      <c r="D25" s="6" t="s">
        <v>13</v>
      </c>
      <c r="E25" s="6"/>
      <c r="F25" s="6"/>
      <c r="G25" s="6"/>
      <c r="H25" s="6"/>
      <c r="I25" s="6"/>
      <c r="J25" s="66"/>
      <c r="K25" s="6"/>
      <c r="L25" s="6" t="s">
        <v>18</v>
      </c>
      <c r="M25" s="6"/>
      <c r="N25" s="6"/>
      <c r="O25" s="6"/>
      <c r="P25" s="6"/>
      <c r="Q25" s="6"/>
      <c r="R25" s="59"/>
      <c r="S25" s="11"/>
      <c r="T25" s="11"/>
      <c r="U25" s="11"/>
      <c r="V25" s="11"/>
      <c r="W25" s="11"/>
      <c r="X25" s="11"/>
      <c r="Y25" s="11"/>
      <c r="Z25" s="60"/>
      <c r="AA25" s="59"/>
      <c r="AB25" s="11"/>
      <c r="AC25" s="11"/>
      <c r="AD25" s="57"/>
      <c r="AE25" s="57"/>
      <c r="AF25" s="57"/>
      <c r="AG25" s="57"/>
      <c r="AH25" s="10"/>
      <c r="AI25" s="19"/>
    </row>
    <row r="26" spans="1:35" s="5" customFormat="1" ht="2.1" customHeight="1">
      <c r="A26" s="23"/>
      <c r="B26" s="70"/>
      <c r="C26" s="18"/>
      <c r="D26" s="6"/>
      <c r="E26" s="6"/>
      <c r="F26" s="6"/>
      <c r="G26" s="6"/>
      <c r="H26" s="6"/>
      <c r="I26" s="6"/>
      <c r="J26" s="70"/>
      <c r="K26" s="6"/>
      <c r="L26" s="6"/>
      <c r="M26" s="6"/>
      <c r="N26" s="6"/>
      <c r="O26" s="6"/>
      <c r="P26" s="6"/>
      <c r="Q26" s="6"/>
      <c r="R26" s="59"/>
      <c r="S26" s="11"/>
      <c r="T26" s="11"/>
      <c r="U26" s="11"/>
      <c r="V26" s="11"/>
      <c r="W26" s="11"/>
      <c r="X26" s="11"/>
      <c r="Y26" s="11"/>
      <c r="Z26" s="60"/>
      <c r="AA26" s="59"/>
      <c r="AB26" s="11"/>
      <c r="AC26" s="11"/>
      <c r="AD26" s="57"/>
      <c r="AE26" s="57"/>
      <c r="AF26" s="57"/>
      <c r="AG26" s="57"/>
      <c r="AH26" s="10"/>
      <c r="AI26" s="19"/>
    </row>
    <row r="27" spans="1:35" s="5" customFormat="1" ht="11.25" customHeight="1">
      <c r="A27" s="23"/>
      <c r="B27" s="66"/>
      <c r="C27" s="18"/>
      <c r="D27" s="6" t="s">
        <v>14</v>
      </c>
      <c r="E27" s="6"/>
      <c r="F27" s="6"/>
      <c r="G27" s="6"/>
      <c r="H27" s="6"/>
      <c r="I27" s="6"/>
      <c r="J27" s="66"/>
      <c r="K27" s="6"/>
      <c r="L27" s="6" t="s">
        <v>17</v>
      </c>
      <c r="M27" s="6"/>
      <c r="N27" s="6"/>
      <c r="O27" s="6"/>
      <c r="P27" s="6"/>
      <c r="Q27" s="6"/>
      <c r="R27" s="59"/>
      <c r="S27" s="11"/>
      <c r="T27" s="11"/>
      <c r="U27" s="11"/>
      <c r="V27" s="11"/>
      <c r="W27" s="11"/>
      <c r="X27" s="11"/>
      <c r="Y27" s="11"/>
      <c r="Z27" s="60"/>
      <c r="AA27" s="59"/>
      <c r="AB27" s="11"/>
      <c r="AC27" s="11"/>
      <c r="AD27" s="57"/>
      <c r="AE27" s="57"/>
      <c r="AF27" s="57"/>
      <c r="AG27" s="57"/>
      <c r="AH27" s="10"/>
      <c r="AI27" s="19"/>
    </row>
    <row r="28" spans="1:35" s="5" customFormat="1" ht="3.6" customHeight="1">
      <c r="A28" s="24"/>
      <c r="B28" s="25"/>
      <c r="C28" s="26"/>
      <c r="D28" s="26"/>
      <c r="E28" s="26"/>
      <c r="F28" s="26"/>
      <c r="G28" s="26"/>
      <c r="H28" s="26"/>
      <c r="I28" s="25"/>
      <c r="J28" s="25"/>
      <c r="K28" s="26"/>
      <c r="L28" s="27"/>
      <c r="M28" s="27"/>
      <c r="N28" s="27"/>
      <c r="O28" s="27"/>
      <c r="P28" s="27"/>
      <c r="Q28" s="27"/>
      <c r="R28" s="25"/>
      <c r="S28" s="25"/>
      <c r="T28" s="26"/>
      <c r="U28" s="27"/>
      <c r="V28" s="27"/>
      <c r="W28" s="27"/>
      <c r="X28" s="27"/>
      <c r="Y28" s="27"/>
      <c r="Z28" s="27"/>
      <c r="AA28" s="27"/>
      <c r="AB28" s="25"/>
      <c r="AC28" s="25"/>
      <c r="AD28" s="26"/>
      <c r="AE28" s="27"/>
      <c r="AF28" s="27"/>
      <c r="AG28" s="27"/>
      <c r="AH28" s="27"/>
      <c r="AI28" s="28"/>
    </row>
    <row r="29" spans="1:35" s="5" customFormat="1" ht="3.6" customHeight="1">
      <c r="A29" s="29"/>
      <c r="B29" s="30"/>
      <c r="C29" s="18"/>
      <c r="D29" s="18"/>
      <c r="E29" s="18"/>
      <c r="F29" s="18"/>
      <c r="G29" s="18"/>
      <c r="H29" s="18"/>
      <c r="I29" s="30"/>
      <c r="J29" s="30"/>
      <c r="K29" s="7"/>
      <c r="L29" s="7"/>
      <c r="M29" s="7"/>
      <c r="N29" s="7"/>
      <c r="O29" s="7"/>
      <c r="P29" s="7"/>
      <c r="Q29" s="7"/>
      <c r="R29" s="68"/>
      <c r="S29" s="30"/>
      <c r="T29" s="7"/>
      <c r="U29" s="7"/>
      <c r="V29" s="7"/>
      <c r="W29" s="7"/>
      <c r="X29" s="7"/>
      <c r="Y29" s="7"/>
      <c r="Z29" s="7"/>
      <c r="AA29" s="7"/>
      <c r="AB29" s="30"/>
      <c r="AC29" s="30"/>
      <c r="AD29" s="7"/>
      <c r="AE29" s="7"/>
      <c r="AF29" s="7"/>
      <c r="AG29" s="7"/>
      <c r="AH29" s="7"/>
      <c r="AI29" s="31"/>
    </row>
    <row r="30" spans="1:35" s="5" customFormat="1" ht="16.5" customHeight="1">
      <c r="A30" s="61" t="s">
        <v>30</v>
      </c>
      <c r="B30" s="32"/>
      <c r="C30" s="32"/>
      <c r="D30" s="32"/>
      <c r="E30" s="32"/>
      <c r="F30" s="170"/>
      <c r="G30" s="171"/>
      <c r="H30" s="171"/>
      <c r="I30" s="171"/>
      <c r="J30" s="81"/>
      <c r="K30" s="56" t="s">
        <v>43</v>
      </c>
      <c r="L30" s="16"/>
      <c r="N30" s="16"/>
      <c r="O30" s="16"/>
      <c r="P30" s="16"/>
      <c r="Q30" s="16"/>
      <c r="R30" s="171"/>
      <c r="S30" s="188"/>
      <c r="T30" s="188"/>
      <c r="U30" s="188"/>
      <c r="V30" s="188"/>
      <c r="W30" s="188"/>
      <c r="X30" s="188"/>
      <c r="Y30" s="188"/>
      <c r="Z30" s="105"/>
      <c r="AA30" s="104"/>
      <c r="AB30" s="104"/>
      <c r="AC30" s="104"/>
      <c r="AD30" s="106"/>
      <c r="AE30" s="113"/>
      <c r="AF30" s="114"/>
      <c r="AG30" s="115"/>
      <c r="AH30" s="111"/>
      <c r="AI30" s="112"/>
    </row>
    <row r="31" spans="1:35" s="5" customFormat="1" ht="2.1" customHeight="1">
      <c r="A31" s="3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U31" s="7"/>
      <c r="V31" s="7"/>
      <c r="W31" s="21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31"/>
    </row>
    <row r="32" spans="1:35" s="5" customFormat="1" ht="15.95" customHeight="1">
      <c r="A32" s="167"/>
      <c r="B32" s="168"/>
      <c r="C32" s="168"/>
      <c r="D32" s="168"/>
      <c r="E32" s="168"/>
      <c r="F32" s="169"/>
      <c r="G32" s="169"/>
      <c r="H32" s="169"/>
      <c r="I32" s="169"/>
      <c r="J32" s="80"/>
      <c r="K32" s="37"/>
      <c r="L32" s="37"/>
      <c r="M32" s="169"/>
      <c r="N32" s="169"/>
      <c r="O32" s="169"/>
      <c r="P32" s="169"/>
      <c r="Q32" s="7"/>
      <c r="R32" s="74" t="s">
        <v>32</v>
      </c>
      <c r="S32" s="94"/>
      <c r="T32" s="62"/>
      <c r="U32" s="54"/>
      <c r="V32" s="54"/>
      <c r="W32" s="62"/>
      <c r="X32" s="62"/>
      <c r="Y32" s="62"/>
      <c r="Z32" s="75"/>
      <c r="AA32" s="76"/>
      <c r="AB32" s="76"/>
      <c r="AC32" s="76"/>
      <c r="AD32" s="76"/>
      <c r="AE32" s="76"/>
      <c r="AF32" s="76"/>
      <c r="AG32" s="189" t="str">
        <f>IF(V35="x","DN 150",IF(V37="x","DN 200",IF(V39="x","DN 250",IF(V41="X","DN 300",""))))</f>
        <v/>
      </c>
      <c r="AH32" s="190"/>
      <c r="AI32" s="191"/>
    </row>
    <row r="33" spans="1:35" s="62" customFormat="1" ht="2.1" customHeight="1">
      <c r="A33" s="41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5"/>
      <c r="S33" s="37"/>
      <c r="T33" s="37"/>
      <c r="U33" s="37"/>
      <c r="V33" s="37"/>
      <c r="Y33" s="37"/>
      <c r="AA33" s="37"/>
      <c r="AB33" s="37"/>
      <c r="AC33" s="37"/>
      <c r="AD33" s="37"/>
      <c r="AE33" s="37"/>
      <c r="AF33" s="37"/>
      <c r="AG33" s="37"/>
      <c r="AH33" s="37"/>
      <c r="AI33" s="78"/>
    </row>
    <row r="34" spans="1:35" s="62" customFormat="1" ht="1.35" customHeight="1">
      <c r="A34" s="72"/>
      <c r="B34" s="79"/>
      <c r="C34" s="79"/>
      <c r="D34" s="79"/>
      <c r="E34" s="79"/>
      <c r="F34" s="37"/>
      <c r="G34" s="79"/>
      <c r="H34" s="79"/>
      <c r="I34" s="79"/>
      <c r="J34" s="80"/>
      <c r="K34" s="37"/>
      <c r="L34" s="37"/>
      <c r="M34" s="37"/>
      <c r="N34" s="79"/>
      <c r="O34" s="79"/>
      <c r="P34" s="79"/>
      <c r="Q34" s="37"/>
      <c r="R34" s="35"/>
      <c r="S34" s="55"/>
      <c r="U34" s="54"/>
      <c r="V34" s="54"/>
      <c r="Z34" s="75"/>
      <c r="AA34" s="76"/>
      <c r="AB34" s="76"/>
      <c r="AC34" s="76"/>
      <c r="AD34" s="76"/>
      <c r="AE34" s="76"/>
      <c r="AF34" s="76"/>
      <c r="AG34" s="76"/>
      <c r="AH34" s="76"/>
      <c r="AI34" s="77"/>
    </row>
    <row r="35" spans="1:35" s="5" customFormat="1" ht="13.5" customHeight="1">
      <c r="A35" s="72"/>
      <c r="B35" s="37"/>
      <c r="C35" s="37"/>
      <c r="D35" s="60"/>
      <c r="E35" s="62"/>
      <c r="F35" s="62"/>
      <c r="G35" s="37"/>
      <c r="H35" s="71"/>
      <c r="I35" s="37"/>
      <c r="J35" s="35"/>
      <c r="K35" s="37"/>
      <c r="L35" s="37"/>
      <c r="M35" s="37"/>
      <c r="O35" s="71"/>
      <c r="P35" s="62"/>
      <c r="R35" s="187" t="s">
        <v>33</v>
      </c>
      <c r="S35" s="184"/>
      <c r="T35" s="184"/>
      <c r="U35" s="185"/>
      <c r="V35" s="66"/>
      <c r="AA35" s="37"/>
      <c r="AB35" s="178" t="str">
        <f>IF(AC42="","",IF(AC42&gt;X42-1,"","l SP zu klein"))</f>
        <v/>
      </c>
      <c r="AC35" s="192"/>
      <c r="AD35" s="192"/>
      <c r="AE35" s="192"/>
      <c r="AF35" s="192"/>
      <c r="AG35" s="192"/>
      <c r="AH35" s="192"/>
      <c r="AI35" s="193"/>
    </row>
    <row r="36" spans="1:35" s="5" customFormat="1" ht="2.1" customHeight="1">
      <c r="A36" s="33"/>
      <c r="B36" s="7"/>
      <c r="C36" s="7"/>
      <c r="D36" s="21"/>
      <c r="G36" s="7"/>
      <c r="H36" s="65"/>
      <c r="I36" s="7"/>
      <c r="J36" s="7"/>
      <c r="L36" s="7"/>
      <c r="M36" s="21"/>
      <c r="O36" s="67"/>
      <c r="R36" s="95" t="s">
        <v>35</v>
      </c>
      <c r="S36" s="7"/>
      <c r="T36" s="5" t="s">
        <v>34</v>
      </c>
      <c r="AA36" s="37"/>
      <c r="AB36" s="178" t="str">
        <f t="shared" ref="AB36" si="0">IF(AC43="","",IF(AC43&gt;X43,"","l SP zu klein"))</f>
        <v/>
      </c>
      <c r="AC36" s="192"/>
      <c r="AD36" s="192"/>
      <c r="AE36" s="192"/>
      <c r="AF36" s="192"/>
      <c r="AG36" s="192"/>
      <c r="AH36" s="192"/>
      <c r="AI36" s="193"/>
    </row>
    <row r="37" spans="1:35" s="5" customFormat="1" ht="13.5" customHeight="1">
      <c r="A37" s="63"/>
      <c r="B37" s="7"/>
      <c r="C37" s="51" t="s">
        <v>10</v>
      </c>
      <c r="D37" s="21"/>
      <c r="G37" s="37"/>
      <c r="H37" s="53"/>
      <c r="I37" s="7"/>
      <c r="J37" s="80"/>
      <c r="K37" s="62"/>
      <c r="L37" s="37"/>
      <c r="M37" s="60"/>
      <c r="N37" s="62"/>
      <c r="O37" s="71"/>
      <c r="R37" s="187" t="s">
        <v>35</v>
      </c>
      <c r="S37" s="184"/>
      <c r="T37" s="184"/>
      <c r="U37" s="185"/>
      <c r="V37" s="66"/>
      <c r="Y37" s="62"/>
      <c r="Z37" s="62"/>
      <c r="AA37" s="37"/>
      <c r="AB37" s="178" t="str">
        <f>IF(AC43="","",IF(AC43&gt;549,"","l GLM zu klein"))</f>
        <v/>
      </c>
      <c r="AC37" s="192"/>
      <c r="AD37" s="192"/>
      <c r="AE37" s="192"/>
      <c r="AF37" s="192"/>
      <c r="AG37" s="192"/>
      <c r="AH37" s="192"/>
      <c r="AI37" s="193"/>
    </row>
    <row r="38" spans="1:35" s="5" customFormat="1" ht="2.1" customHeight="1">
      <c r="A38" s="3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0"/>
      <c r="S38" s="109"/>
      <c r="T38" s="109" t="s">
        <v>34</v>
      </c>
      <c r="U38" s="109"/>
      <c r="V38" s="37" t="s">
        <v>38</v>
      </c>
      <c r="W38" s="62"/>
      <c r="X38" s="62"/>
      <c r="Y38" s="37"/>
      <c r="Z38" s="62"/>
      <c r="AA38" s="37"/>
      <c r="AB38" s="178"/>
      <c r="AC38" s="178"/>
      <c r="AD38" s="178"/>
      <c r="AE38" s="178"/>
      <c r="AF38" s="178"/>
      <c r="AG38" s="178"/>
      <c r="AH38" s="178"/>
      <c r="AI38" s="179"/>
    </row>
    <row r="39" spans="1:35" s="5" customFormat="1" ht="15.95" customHeight="1">
      <c r="A39" s="33"/>
      <c r="B39" s="7"/>
      <c r="C39" s="7"/>
      <c r="F39" s="7"/>
      <c r="G39" s="7"/>
      <c r="H39" s="7"/>
      <c r="I39" s="7"/>
      <c r="J39" s="7"/>
      <c r="K39" s="7"/>
      <c r="L39" s="7"/>
      <c r="M39" s="7"/>
      <c r="R39" s="186" t="s">
        <v>36</v>
      </c>
      <c r="S39" s="184"/>
      <c r="T39" s="184"/>
      <c r="U39" s="185"/>
      <c r="V39" s="66"/>
      <c r="W39" s="62"/>
      <c r="X39" s="62"/>
      <c r="Y39" s="35"/>
      <c r="Z39" s="62"/>
      <c r="AA39" s="37"/>
      <c r="AB39" s="180" t="s">
        <v>10</v>
      </c>
      <c r="AC39" s="181"/>
      <c r="AD39" s="181"/>
      <c r="AE39" s="181"/>
      <c r="AF39" s="181"/>
      <c r="AG39" s="181"/>
      <c r="AH39" s="181"/>
      <c r="AI39" s="182"/>
    </row>
    <row r="40" spans="1:35" s="5" customFormat="1" ht="2.1" customHeight="1">
      <c r="A40" s="3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0"/>
      <c r="S40" s="109"/>
      <c r="T40" s="109"/>
      <c r="U40" s="109"/>
      <c r="V40" s="37"/>
      <c r="W40" s="62"/>
      <c r="X40" s="62"/>
      <c r="Y40" s="37"/>
      <c r="Z40" s="62"/>
      <c r="AA40" s="37"/>
      <c r="AB40" s="37"/>
      <c r="AC40" s="37"/>
      <c r="AD40" s="37"/>
      <c r="AE40" s="88"/>
      <c r="AF40" s="88"/>
      <c r="AG40" s="88"/>
      <c r="AH40" s="88"/>
      <c r="AI40" s="89"/>
    </row>
    <row r="41" spans="1:35" s="5" customFormat="1" ht="15.95" customHeight="1">
      <c r="A41" s="33"/>
      <c r="B41" s="7"/>
      <c r="C41" s="7"/>
      <c r="F41" s="7"/>
      <c r="G41" s="7"/>
      <c r="H41" s="7"/>
      <c r="I41" s="7"/>
      <c r="J41" s="7"/>
      <c r="K41" s="7"/>
      <c r="L41" s="7"/>
      <c r="M41" s="7"/>
      <c r="R41" s="183" t="s">
        <v>37</v>
      </c>
      <c r="S41" s="184"/>
      <c r="T41" s="184"/>
      <c r="U41" s="185"/>
      <c r="V41" s="66"/>
      <c r="W41" s="62"/>
      <c r="X41" s="62"/>
      <c r="Y41" s="35"/>
      <c r="Z41" s="60"/>
      <c r="AA41" s="80"/>
      <c r="AB41" s="80"/>
      <c r="AC41" s="175" t="s">
        <v>38</v>
      </c>
      <c r="AD41" s="176"/>
      <c r="AE41" s="176"/>
      <c r="AF41" s="176"/>
      <c r="AG41" s="176"/>
      <c r="AH41" s="176"/>
      <c r="AI41" s="177"/>
    </row>
    <row r="42" spans="1:35" s="5" customFormat="1" ht="15.95" customHeight="1">
      <c r="A42" s="33"/>
      <c r="B42" s="7"/>
      <c r="C42" s="7"/>
      <c r="D42" s="60"/>
      <c r="E42" s="7"/>
      <c r="F42" s="7"/>
      <c r="G42" s="7"/>
      <c r="I42" s="7"/>
      <c r="J42" s="7"/>
      <c r="K42" s="7"/>
      <c r="L42" s="7"/>
      <c r="M42" s="7"/>
      <c r="N42" s="7"/>
      <c r="O42" s="7"/>
      <c r="P42" s="7"/>
      <c r="Q42" s="7"/>
      <c r="R42" s="60" t="s">
        <v>44</v>
      </c>
      <c r="S42" s="11"/>
      <c r="T42" s="37"/>
      <c r="U42" s="80"/>
      <c r="V42" s="60" t="s">
        <v>47</v>
      </c>
      <c r="W42" s="60"/>
      <c r="X42" s="197" t="str">
        <f>IF(V35="x",(2*182+91),IF(V37="x",(2*225+112),IF(V39="x",(2*300+150),IF(V41="X",(2*350+175),""))))</f>
        <v/>
      </c>
      <c r="Y42" s="181"/>
      <c r="AA42" s="110" t="s">
        <v>46</v>
      </c>
      <c r="AB42" s="35"/>
      <c r="AC42" s="200"/>
      <c r="AD42" s="200"/>
      <c r="AE42" s="200"/>
      <c r="AF42" s="200"/>
      <c r="AG42" s="200"/>
      <c r="AH42" s="200"/>
      <c r="AI42" s="201"/>
    </row>
    <row r="43" spans="1:35" s="5" customFormat="1" ht="13.5" customHeight="1">
      <c r="A43" s="33"/>
      <c r="B43" s="7"/>
      <c r="C43" s="7"/>
      <c r="D43" s="7"/>
      <c r="E43" s="7"/>
      <c r="F43" s="7"/>
      <c r="G43" s="7"/>
      <c r="H43" s="64"/>
      <c r="I43" s="7"/>
      <c r="J43" s="7"/>
      <c r="K43" s="7"/>
      <c r="L43" s="7"/>
      <c r="M43" s="7"/>
      <c r="N43" s="7"/>
      <c r="O43" s="7"/>
      <c r="P43" s="7"/>
      <c r="Q43" s="7"/>
      <c r="R43" s="93" t="s">
        <v>48</v>
      </c>
      <c r="S43" s="11"/>
      <c r="T43" s="35"/>
      <c r="U43" s="80"/>
      <c r="V43" s="80"/>
      <c r="W43" s="88" t="s">
        <v>47</v>
      </c>
      <c r="X43" s="60"/>
      <c r="Y43" s="198">
        <v>550</v>
      </c>
      <c r="Z43" s="199"/>
      <c r="AA43" s="110" t="s">
        <v>46</v>
      </c>
      <c r="AB43" s="80"/>
      <c r="AC43" s="146"/>
      <c r="AD43" s="146"/>
      <c r="AE43" s="146"/>
      <c r="AF43" s="146"/>
      <c r="AG43" s="146"/>
      <c r="AH43" s="146"/>
      <c r="AI43" s="147"/>
    </row>
    <row r="44" spans="1:35" s="5" customFormat="1" ht="13.5" customHeight="1">
      <c r="A44" s="73"/>
      <c r="B44" s="97"/>
      <c r="C44" s="97"/>
      <c r="D44" s="97"/>
      <c r="E44" s="97"/>
      <c r="F44" s="27"/>
      <c r="G44" s="97"/>
      <c r="H44" s="27"/>
      <c r="I44" s="27"/>
      <c r="J44" s="27"/>
      <c r="K44" s="27"/>
      <c r="L44" s="27"/>
      <c r="M44" s="27"/>
      <c r="N44" s="84" t="s">
        <v>10</v>
      </c>
      <c r="O44" s="27"/>
      <c r="P44" s="27"/>
      <c r="Q44" s="84" t="s">
        <v>10</v>
      </c>
      <c r="R44" s="97"/>
      <c r="S44" s="98"/>
      <c r="T44" s="99"/>
      <c r="U44" s="100"/>
      <c r="V44" s="100"/>
      <c r="W44" s="100"/>
      <c r="X44" s="100"/>
      <c r="Y44" s="100"/>
      <c r="Z44" s="100"/>
      <c r="AA44" s="100"/>
      <c r="AB44" s="100"/>
      <c r="AC44" s="96"/>
      <c r="AD44" s="101"/>
      <c r="AE44" s="102"/>
      <c r="AF44" s="102"/>
      <c r="AG44" s="102"/>
      <c r="AH44" s="102"/>
      <c r="AI44" s="103"/>
    </row>
    <row r="45" spans="1:35" s="5" customFormat="1" ht="2.1" customHeight="1">
      <c r="A45" s="33"/>
      <c r="F45" s="7"/>
      <c r="H45" s="7"/>
      <c r="I45" s="7"/>
      <c r="J45" s="7"/>
      <c r="K45" s="7"/>
      <c r="L45" s="7"/>
      <c r="M45" s="7"/>
      <c r="N45" s="7"/>
      <c r="O45" s="7"/>
      <c r="P45" s="21" t="s">
        <v>21</v>
      </c>
      <c r="Q45" s="21"/>
      <c r="R45" s="91"/>
      <c r="S45" s="93"/>
      <c r="T45" s="62"/>
      <c r="U45" s="62"/>
      <c r="V45" s="62"/>
      <c r="W45" s="62"/>
      <c r="X45" s="62"/>
      <c r="Y45" s="62"/>
      <c r="Z45" s="62"/>
      <c r="AA45" s="62"/>
      <c r="AB45" s="37"/>
      <c r="AC45" s="37"/>
      <c r="AD45" s="67"/>
      <c r="AE45" s="83"/>
      <c r="AF45" s="83"/>
      <c r="AG45" s="83"/>
      <c r="AH45" s="83"/>
      <c r="AI45" s="90"/>
    </row>
    <row r="46" spans="1:35" s="5" customFormat="1" ht="15.95" customHeight="1">
      <c r="A46" s="167"/>
      <c r="B46" s="168"/>
      <c r="C46" s="168"/>
      <c r="D46" s="168"/>
      <c r="E46" s="168"/>
      <c r="F46" s="169"/>
      <c r="G46" s="169"/>
      <c r="H46" s="169"/>
      <c r="I46" s="169"/>
      <c r="J46" s="80"/>
      <c r="K46" s="37"/>
      <c r="L46" s="37"/>
      <c r="M46" s="169"/>
      <c r="N46" s="169"/>
      <c r="O46" s="169"/>
      <c r="P46" s="169"/>
      <c r="Q46" s="7"/>
      <c r="R46" s="74" t="s">
        <v>40</v>
      </c>
      <c r="S46" s="94"/>
      <c r="T46" s="62"/>
      <c r="U46" s="54"/>
      <c r="V46" s="54"/>
      <c r="W46" s="62"/>
      <c r="X46" s="62"/>
      <c r="Y46" s="62"/>
      <c r="Z46" s="75"/>
      <c r="AA46" s="76"/>
      <c r="AB46" s="76"/>
      <c r="AC46" s="76"/>
      <c r="AD46" s="76"/>
      <c r="AE46" s="76"/>
      <c r="AF46" s="76"/>
      <c r="AG46" s="194" t="str">
        <f>IF(V49="x","DN 150",IF(V51="x","DN 200",""))</f>
        <v/>
      </c>
      <c r="AH46" s="195"/>
      <c r="AI46" s="196"/>
    </row>
    <row r="47" spans="1:35" s="62" customFormat="1" ht="2.1" customHeight="1">
      <c r="A47" s="41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5"/>
      <c r="S47" s="37"/>
      <c r="T47" s="37"/>
      <c r="U47" s="37"/>
      <c r="V47" s="37"/>
      <c r="Y47" s="37"/>
      <c r="AA47" s="37"/>
      <c r="AB47" s="37"/>
      <c r="AC47" s="37"/>
      <c r="AD47" s="37"/>
      <c r="AE47" s="37"/>
      <c r="AF47" s="37"/>
      <c r="AG47" s="37"/>
      <c r="AH47" s="37"/>
      <c r="AI47" s="78"/>
    </row>
    <row r="48" spans="1:35" s="62" customFormat="1" ht="1.35" customHeight="1">
      <c r="A48" s="72"/>
      <c r="B48" s="79"/>
      <c r="C48" s="79"/>
      <c r="D48" s="79"/>
      <c r="E48" s="79"/>
      <c r="F48" s="37"/>
      <c r="G48" s="79"/>
      <c r="H48" s="79"/>
      <c r="I48" s="79"/>
      <c r="J48" s="80"/>
      <c r="K48" s="37"/>
      <c r="L48" s="37"/>
      <c r="M48" s="37"/>
      <c r="N48" s="79"/>
      <c r="O48" s="79"/>
      <c r="P48" s="79"/>
      <c r="Q48" s="37"/>
      <c r="R48" s="35"/>
      <c r="S48" s="55"/>
      <c r="U48" s="54"/>
      <c r="V48" s="54"/>
      <c r="Z48" s="75"/>
      <c r="AA48" s="76"/>
      <c r="AB48" s="202" t="str">
        <f>IF(AC55="","",IF(AC55&gt;X55-1,"","l SP zu klein"))</f>
        <v/>
      </c>
      <c r="AC48" s="181"/>
      <c r="AD48" s="181"/>
      <c r="AE48" s="181"/>
      <c r="AF48" s="181"/>
      <c r="AG48" s="181"/>
      <c r="AH48" s="181"/>
      <c r="AI48" s="182"/>
    </row>
    <row r="49" spans="1:35" s="5" customFormat="1" ht="13.5" customHeight="1">
      <c r="A49" s="72"/>
      <c r="B49" s="37"/>
      <c r="C49" s="37"/>
      <c r="D49" s="60"/>
      <c r="E49" s="62"/>
      <c r="F49" s="62"/>
      <c r="G49" s="37"/>
      <c r="H49" s="71"/>
      <c r="I49" s="37"/>
      <c r="J49" s="35"/>
      <c r="K49" s="37"/>
      <c r="L49" s="37"/>
      <c r="M49" s="37"/>
      <c r="N49" s="37"/>
      <c r="O49" s="71"/>
      <c r="P49" s="62"/>
      <c r="R49" s="187" t="s">
        <v>33</v>
      </c>
      <c r="S49" s="184"/>
      <c r="T49" s="184"/>
      <c r="U49" s="185"/>
      <c r="V49" s="66"/>
      <c r="AA49" s="37"/>
      <c r="AB49" s="178" t="str">
        <f>IF(AC56="","",IF(AC56&gt;X56-1,"","l SP zu klein"))</f>
        <v/>
      </c>
      <c r="AC49" s="192"/>
      <c r="AD49" s="192"/>
      <c r="AE49" s="192"/>
      <c r="AF49" s="192"/>
      <c r="AG49" s="192"/>
      <c r="AH49" s="192"/>
      <c r="AI49" s="193"/>
    </row>
    <row r="50" spans="1:35" s="5" customFormat="1" ht="2.1" customHeight="1">
      <c r="A50" s="33"/>
      <c r="B50" s="7"/>
      <c r="C50" s="7"/>
      <c r="D50" s="21"/>
      <c r="G50" s="7"/>
      <c r="H50" s="65"/>
      <c r="I50" s="7"/>
      <c r="J50" s="7"/>
      <c r="L50" s="7"/>
      <c r="M50" s="21"/>
      <c r="O50" s="67"/>
      <c r="R50" s="95" t="s">
        <v>35</v>
      </c>
      <c r="S50" s="7"/>
      <c r="T50" s="5" t="s">
        <v>34</v>
      </c>
      <c r="AA50" s="37"/>
      <c r="AB50" s="178"/>
      <c r="AC50" s="192"/>
      <c r="AD50" s="192"/>
      <c r="AE50" s="192"/>
      <c r="AF50" s="192"/>
      <c r="AG50" s="192"/>
      <c r="AH50" s="192"/>
      <c r="AI50" s="193"/>
    </row>
    <row r="51" spans="1:35" s="5" customFormat="1" ht="13.5" customHeight="1">
      <c r="A51" s="82"/>
      <c r="B51" s="7"/>
      <c r="C51" s="85" t="s">
        <v>10</v>
      </c>
      <c r="D51" s="21"/>
      <c r="G51" s="37"/>
      <c r="H51" s="53"/>
      <c r="I51" s="7"/>
      <c r="J51" s="80"/>
      <c r="K51" s="62"/>
      <c r="L51" s="37"/>
      <c r="M51" s="60"/>
      <c r="N51" s="62"/>
      <c r="O51" s="71"/>
      <c r="R51" s="187" t="s">
        <v>35</v>
      </c>
      <c r="S51" s="184"/>
      <c r="T51" s="184"/>
      <c r="U51" s="185"/>
      <c r="V51" s="66"/>
      <c r="Y51" s="62"/>
      <c r="Z51" s="62"/>
      <c r="AA51" s="37"/>
      <c r="AB51" s="178" t="str">
        <f>IF(AC57="","",IF(AC57&gt;549,"","l GLM zu klein"))</f>
        <v/>
      </c>
      <c r="AC51" s="192"/>
      <c r="AD51" s="192"/>
      <c r="AE51" s="192"/>
      <c r="AF51" s="192"/>
      <c r="AG51" s="192"/>
      <c r="AH51" s="192"/>
      <c r="AI51" s="193"/>
    </row>
    <row r="52" spans="1:35" s="5" customFormat="1" ht="2.1" customHeight="1">
      <c r="A52" s="3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0"/>
      <c r="S52" s="37"/>
      <c r="T52" s="37" t="s">
        <v>34</v>
      </c>
      <c r="U52" s="37"/>
      <c r="V52" s="37" t="s">
        <v>38</v>
      </c>
      <c r="W52" s="62"/>
      <c r="X52" s="62"/>
      <c r="Y52" s="37"/>
      <c r="Z52" s="62"/>
      <c r="AA52" s="37"/>
      <c r="AB52" s="37"/>
      <c r="AC52" s="37"/>
      <c r="AD52" s="37"/>
      <c r="AE52" s="37"/>
      <c r="AF52" s="37"/>
      <c r="AG52" s="37"/>
      <c r="AH52" s="37"/>
      <c r="AI52" s="78"/>
    </row>
    <row r="53" spans="1:35" s="5" customFormat="1" ht="15.95" customHeight="1">
      <c r="A53" s="33"/>
      <c r="B53" s="7"/>
      <c r="C53" s="7"/>
      <c r="F53" s="7"/>
      <c r="G53" s="7"/>
      <c r="H53" s="7"/>
      <c r="I53" s="7"/>
      <c r="J53" s="7"/>
      <c r="K53" s="7"/>
      <c r="L53" s="7"/>
      <c r="M53" s="7"/>
      <c r="R53" s="197" t="s">
        <v>41</v>
      </c>
      <c r="S53" s="168"/>
      <c r="T53" s="168"/>
      <c r="U53" s="168"/>
      <c r="V53" s="181"/>
      <c r="W53" s="181"/>
      <c r="X53" s="181"/>
      <c r="Y53" s="181"/>
      <c r="Z53" s="181"/>
      <c r="AA53" s="181"/>
      <c r="AB53" s="37"/>
      <c r="AC53" s="200"/>
      <c r="AD53" s="200"/>
      <c r="AE53" s="200"/>
      <c r="AF53" s="200"/>
      <c r="AG53" s="200"/>
      <c r="AH53" s="200"/>
      <c r="AI53" s="201"/>
    </row>
    <row r="54" spans="1:35" s="5" customFormat="1" ht="2.1" customHeight="1">
      <c r="A54" s="3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80"/>
      <c r="S54" s="37"/>
      <c r="T54" s="37"/>
      <c r="U54" s="37"/>
      <c r="V54" s="37"/>
      <c r="W54" s="62"/>
      <c r="X54" s="62"/>
      <c r="Y54" s="37"/>
      <c r="Z54" s="62"/>
      <c r="AA54" s="37"/>
      <c r="AB54" s="37"/>
      <c r="AC54" s="37"/>
      <c r="AD54" s="37"/>
      <c r="AE54" s="88"/>
      <c r="AF54" s="88"/>
      <c r="AG54" s="88"/>
      <c r="AH54" s="88"/>
      <c r="AI54" s="89"/>
    </row>
    <row r="55" spans="1:35" s="5" customFormat="1" ht="15.95" customHeight="1">
      <c r="A55" s="33"/>
      <c r="B55" s="7"/>
      <c r="C55" s="7"/>
      <c r="F55" s="7"/>
      <c r="G55" s="7"/>
      <c r="H55" s="7"/>
      <c r="I55" s="7"/>
      <c r="J55" s="7"/>
      <c r="K55" s="7"/>
      <c r="L55" s="7"/>
      <c r="M55" s="7"/>
      <c r="R55" s="204"/>
      <c r="S55" s="168"/>
      <c r="T55" s="168"/>
      <c r="U55" s="168"/>
      <c r="V55" s="53"/>
      <c r="W55" s="62"/>
      <c r="X55" s="62"/>
      <c r="Y55" s="35"/>
      <c r="Z55" s="60"/>
      <c r="AA55" s="80"/>
      <c r="AB55" s="80"/>
      <c r="AC55" s="175" t="s">
        <v>38</v>
      </c>
      <c r="AD55" s="176"/>
      <c r="AE55" s="176"/>
      <c r="AF55" s="176"/>
      <c r="AG55" s="176"/>
      <c r="AH55" s="176"/>
      <c r="AI55" s="177"/>
    </row>
    <row r="56" spans="1:35" s="5" customFormat="1" ht="15.95" customHeight="1">
      <c r="A56" s="33"/>
      <c r="B56" s="7"/>
      <c r="C56" s="7"/>
      <c r="D56" s="60"/>
      <c r="E56" s="7"/>
      <c r="F56" s="7"/>
      <c r="G56" s="7"/>
      <c r="I56" s="7"/>
      <c r="J56" s="7"/>
      <c r="K56" s="7"/>
      <c r="L56" s="7"/>
      <c r="M56" s="7"/>
      <c r="N56" s="7"/>
      <c r="O56" s="7"/>
      <c r="P56" s="7"/>
      <c r="Q56" s="7"/>
      <c r="R56" s="107" t="s">
        <v>45</v>
      </c>
      <c r="S56" s="108"/>
      <c r="T56" s="107"/>
      <c r="U56" s="107"/>
      <c r="V56" s="107" t="s">
        <v>47</v>
      </c>
      <c r="W56" s="107"/>
      <c r="X56" s="198" t="str">
        <f>IF(V49="x",(2*182+91),IF(V51="x",(2*225+112),""))</f>
        <v/>
      </c>
      <c r="Y56" s="199"/>
      <c r="Z56" s="203"/>
      <c r="AA56" s="107" t="s">
        <v>46</v>
      </c>
      <c r="AB56" s="107"/>
      <c r="AC56" s="200"/>
      <c r="AD56" s="200"/>
      <c r="AE56" s="200"/>
      <c r="AF56" s="200"/>
      <c r="AG56" s="200"/>
      <c r="AH56" s="200"/>
      <c r="AI56" s="201"/>
    </row>
    <row r="57" spans="1:35" s="5" customFormat="1" ht="13.5" customHeight="1">
      <c r="A57" s="33"/>
      <c r="B57" s="7"/>
      <c r="C57" s="7"/>
      <c r="D57" s="7"/>
      <c r="E57" s="7"/>
      <c r="F57" s="7"/>
      <c r="G57" s="7"/>
      <c r="H57" s="64"/>
      <c r="I57" s="7"/>
      <c r="J57" s="7"/>
      <c r="K57" s="7"/>
      <c r="L57" s="7"/>
      <c r="M57" s="7"/>
      <c r="N57" s="7"/>
      <c r="O57" s="7"/>
      <c r="P57" s="7"/>
      <c r="Q57" s="7"/>
      <c r="R57" s="108" t="s">
        <v>39</v>
      </c>
      <c r="S57" s="108"/>
      <c r="T57" s="107"/>
      <c r="U57" s="107"/>
      <c r="V57" s="107"/>
      <c r="W57" s="107" t="s">
        <v>47</v>
      </c>
      <c r="X57" s="107"/>
      <c r="Y57" s="198">
        <v>550</v>
      </c>
      <c r="Z57" s="199"/>
      <c r="AA57" s="107" t="s">
        <v>46</v>
      </c>
      <c r="AB57" s="107"/>
      <c r="AC57" s="146"/>
      <c r="AD57" s="146"/>
      <c r="AE57" s="146"/>
      <c r="AF57" s="146"/>
      <c r="AG57" s="146"/>
      <c r="AH57" s="146"/>
      <c r="AI57" s="147"/>
    </row>
    <row r="58" spans="1:35" s="5" customFormat="1" ht="13.5" customHeight="1">
      <c r="A58" s="73"/>
      <c r="B58" s="97"/>
      <c r="C58" s="97"/>
      <c r="D58" s="97"/>
      <c r="E58" s="97"/>
      <c r="F58" s="27"/>
      <c r="G58" s="97"/>
      <c r="H58" s="27"/>
      <c r="I58" s="27"/>
      <c r="J58" s="27"/>
      <c r="K58" s="27"/>
      <c r="L58" s="27"/>
      <c r="M58" s="27"/>
      <c r="N58" s="84" t="s">
        <v>10</v>
      </c>
      <c r="O58" s="27"/>
      <c r="P58" s="27"/>
      <c r="Q58" s="84" t="s">
        <v>10</v>
      </c>
      <c r="R58" s="97"/>
      <c r="S58" s="98"/>
      <c r="T58" s="99"/>
      <c r="U58" s="100"/>
      <c r="V58" s="100"/>
      <c r="W58" s="100"/>
      <c r="X58" s="100"/>
      <c r="Y58" s="100"/>
      <c r="Z58" s="100"/>
      <c r="AA58" s="100"/>
      <c r="AB58" s="100"/>
      <c r="AC58" s="96"/>
      <c r="AD58" s="101"/>
      <c r="AE58" s="102"/>
      <c r="AF58" s="102"/>
      <c r="AG58" s="102"/>
      <c r="AH58" s="102"/>
      <c r="AI58" s="103"/>
    </row>
    <row r="59" spans="1:35" s="5" customFormat="1" ht="15.95" customHeight="1">
      <c r="A59" s="167"/>
      <c r="B59" s="168"/>
      <c r="C59" s="168"/>
      <c r="D59" s="168"/>
      <c r="E59" s="168"/>
      <c r="F59" s="169"/>
      <c r="G59" s="169"/>
      <c r="H59" s="169"/>
      <c r="I59" s="169"/>
      <c r="J59" s="80"/>
      <c r="K59" s="37"/>
      <c r="L59" s="37"/>
      <c r="M59" s="169"/>
      <c r="N59" s="169"/>
      <c r="O59" s="169"/>
      <c r="P59" s="169"/>
      <c r="Q59" s="7"/>
      <c r="R59" s="74" t="s">
        <v>42</v>
      </c>
      <c r="S59" s="94"/>
      <c r="T59" s="62"/>
      <c r="U59" s="54"/>
      <c r="V59" s="54"/>
      <c r="W59" s="62"/>
      <c r="X59" s="62"/>
      <c r="Y59" s="62"/>
      <c r="Z59" s="75"/>
      <c r="AA59" s="76"/>
      <c r="AB59" s="76"/>
      <c r="AC59" s="76"/>
      <c r="AD59" s="76"/>
      <c r="AE59" s="76"/>
      <c r="AF59" s="76"/>
      <c r="AG59" s="76"/>
      <c r="AH59" s="76"/>
      <c r="AI59" s="77"/>
    </row>
    <row r="60" spans="1:35" s="62" customFormat="1" ht="2.1" customHeight="1">
      <c r="A60" s="41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5"/>
      <c r="S60" s="37"/>
      <c r="T60" s="37"/>
      <c r="U60" s="37"/>
      <c r="V60" s="37"/>
      <c r="Y60" s="37"/>
      <c r="AA60" s="37"/>
      <c r="AB60" s="37"/>
      <c r="AC60" s="37"/>
      <c r="AD60" s="37"/>
      <c r="AE60" s="37"/>
      <c r="AF60" s="37"/>
      <c r="AG60" s="37"/>
      <c r="AH60" s="37"/>
      <c r="AI60" s="78"/>
    </row>
    <row r="61" spans="1:35" s="62" customFormat="1" ht="1.35" customHeight="1">
      <c r="A61" s="72"/>
      <c r="B61" s="79"/>
      <c r="C61" s="79"/>
      <c r="D61" s="79"/>
      <c r="E61" s="79"/>
      <c r="F61" s="37"/>
      <c r="G61" s="79"/>
      <c r="H61" s="79"/>
      <c r="I61" s="79"/>
      <c r="J61" s="80"/>
      <c r="K61" s="37"/>
      <c r="L61" s="37"/>
      <c r="M61" s="37"/>
      <c r="N61" s="79"/>
      <c r="O61" s="79"/>
      <c r="P61" s="79"/>
      <c r="Q61" s="37"/>
      <c r="R61" s="35"/>
      <c r="S61" s="55"/>
      <c r="U61" s="54"/>
      <c r="V61" s="54"/>
      <c r="Z61" s="75"/>
      <c r="AA61" s="76"/>
      <c r="AB61" s="76"/>
      <c r="AC61" s="76"/>
      <c r="AD61" s="76"/>
      <c r="AE61" s="76"/>
      <c r="AF61" s="76"/>
      <c r="AG61" s="76"/>
      <c r="AH61" s="76"/>
      <c r="AI61" s="77"/>
    </row>
    <row r="62" spans="1:35" s="5" customFormat="1" ht="13.5" customHeight="1">
      <c r="A62" s="72"/>
      <c r="B62" s="37"/>
      <c r="C62" s="37"/>
      <c r="D62" s="60"/>
      <c r="E62" s="62"/>
      <c r="F62" s="62"/>
      <c r="G62" s="37"/>
      <c r="H62" s="71"/>
      <c r="I62" s="37"/>
      <c r="J62" s="35"/>
      <c r="K62" s="37"/>
      <c r="L62" s="37"/>
      <c r="M62" s="37"/>
      <c r="N62" s="37"/>
      <c r="O62" s="71"/>
      <c r="P62" s="62"/>
      <c r="R62" s="187" t="s">
        <v>33</v>
      </c>
      <c r="S62" s="184"/>
      <c r="T62" s="184"/>
      <c r="U62" s="185"/>
      <c r="V62" s="66"/>
      <c r="AA62" s="37"/>
      <c r="AB62" s="178" t="str">
        <f>IF(AC69="","",IF(AC69&gt;X69-1,"","l SP zu klein"))</f>
        <v/>
      </c>
      <c r="AC62" s="192"/>
      <c r="AD62" s="192"/>
      <c r="AE62" s="192"/>
      <c r="AF62" s="192"/>
      <c r="AG62" s="192"/>
      <c r="AH62" s="192"/>
      <c r="AI62" s="193"/>
    </row>
    <row r="63" spans="1:35" s="5" customFormat="1" ht="2.1" customHeight="1">
      <c r="A63" s="33"/>
      <c r="B63" s="7"/>
      <c r="C63" s="37"/>
      <c r="D63" s="60"/>
      <c r="E63" s="62"/>
      <c r="F63" s="62"/>
      <c r="G63" s="37"/>
      <c r="H63" s="53"/>
      <c r="I63" s="37"/>
      <c r="J63" s="37"/>
      <c r="K63" s="62"/>
      <c r="L63" s="37"/>
      <c r="M63" s="60"/>
      <c r="N63" s="62"/>
      <c r="O63" s="67"/>
      <c r="R63" s="95" t="s">
        <v>35</v>
      </c>
      <c r="S63" s="7"/>
      <c r="T63" s="5" t="s">
        <v>34</v>
      </c>
      <c r="AA63" s="37"/>
      <c r="AB63" s="178"/>
      <c r="AC63" s="192"/>
      <c r="AD63" s="192"/>
      <c r="AE63" s="192"/>
      <c r="AF63" s="192"/>
      <c r="AG63" s="192"/>
      <c r="AH63" s="192"/>
      <c r="AI63" s="193"/>
    </row>
    <row r="64" spans="1:35" s="5" customFormat="1" ht="13.5" customHeight="1">
      <c r="A64" s="82"/>
      <c r="B64" s="7"/>
      <c r="C64" s="80"/>
      <c r="D64" s="60"/>
      <c r="E64" s="62"/>
      <c r="F64" s="62"/>
      <c r="G64" s="37"/>
      <c r="H64" s="53"/>
      <c r="I64" s="37"/>
      <c r="J64" s="80"/>
      <c r="K64" s="62"/>
      <c r="L64" s="37"/>
      <c r="M64" s="60"/>
      <c r="N64" s="62"/>
      <c r="O64" s="71"/>
      <c r="R64" s="187" t="s">
        <v>35</v>
      </c>
      <c r="S64" s="184"/>
      <c r="T64" s="184"/>
      <c r="U64" s="185"/>
      <c r="V64" s="66"/>
      <c r="Y64" s="62"/>
      <c r="Z64" s="62"/>
      <c r="AA64" s="37"/>
      <c r="AB64" s="178" t="str">
        <f>IF(AC70="","",IF(AC70&gt;549,"","l GLM zu klein"))</f>
        <v/>
      </c>
      <c r="AC64" s="192"/>
      <c r="AD64" s="192"/>
      <c r="AE64" s="192"/>
      <c r="AF64" s="192"/>
      <c r="AG64" s="192"/>
      <c r="AH64" s="192"/>
      <c r="AI64" s="193"/>
    </row>
    <row r="65" spans="1:35" s="5" customFormat="1" ht="2.1" customHeight="1">
      <c r="A65" s="33"/>
      <c r="B65" s="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7"/>
      <c r="Q65" s="7"/>
      <c r="R65" s="80"/>
      <c r="S65" s="37"/>
      <c r="T65" s="37" t="s">
        <v>34</v>
      </c>
      <c r="U65" s="37"/>
      <c r="V65" s="37" t="s">
        <v>38</v>
      </c>
      <c r="W65" s="62"/>
      <c r="X65" s="62"/>
      <c r="Y65" s="37"/>
      <c r="Z65" s="62"/>
      <c r="AA65" s="37"/>
      <c r="AB65" s="37"/>
      <c r="AC65" s="37"/>
      <c r="AD65" s="37"/>
      <c r="AE65" s="37"/>
      <c r="AF65" s="37"/>
      <c r="AG65" s="37"/>
      <c r="AH65" s="37"/>
      <c r="AI65" s="78"/>
    </row>
    <row r="66" spans="1:35" s="5" customFormat="1" ht="15.95" customHeight="1">
      <c r="A66" s="33"/>
      <c r="B66" s="7"/>
      <c r="C66" s="37"/>
      <c r="D66" s="62"/>
      <c r="E66" s="62"/>
      <c r="F66" s="37"/>
      <c r="G66" s="37"/>
      <c r="H66" s="37"/>
      <c r="I66" s="37"/>
      <c r="J66" s="37"/>
      <c r="K66" s="37"/>
      <c r="L66" s="37"/>
      <c r="M66" s="37"/>
      <c r="N66" s="62"/>
      <c r="O66" s="62"/>
      <c r="R66" s="197"/>
      <c r="S66" s="168"/>
      <c r="T66" s="168"/>
      <c r="U66" s="168"/>
      <c r="V66" s="53"/>
      <c r="W66" s="62"/>
      <c r="X66" s="62"/>
      <c r="Y66" s="35"/>
      <c r="Z66" s="62"/>
      <c r="AA66" s="37"/>
      <c r="AB66" s="37"/>
      <c r="AC66" s="37"/>
      <c r="AD66" s="52"/>
      <c r="AE66" s="86" t="s">
        <v>10</v>
      </c>
      <c r="AF66" s="86" t="s">
        <v>10</v>
      </c>
      <c r="AG66" s="86" t="s">
        <v>10</v>
      </c>
      <c r="AH66" s="86"/>
      <c r="AI66" s="87"/>
    </row>
    <row r="67" spans="1:35" s="5" customFormat="1" ht="2.1" customHeight="1">
      <c r="A67" s="3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0"/>
      <c r="S67" s="37"/>
      <c r="T67" s="37"/>
      <c r="U67" s="37"/>
      <c r="V67" s="37"/>
      <c r="W67" s="62"/>
      <c r="X67" s="62"/>
      <c r="Y67" s="37"/>
      <c r="Z67" s="62"/>
      <c r="AA67" s="37"/>
      <c r="AB67" s="37"/>
      <c r="AC67" s="37"/>
      <c r="AD67" s="37"/>
      <c r="AE67" s="88"/>
      <c r="AF67" s="88"/>
      <c r="AG67" s="88"/>
      <c r="AH67" s="88"/>
      <c r="AI67" s="89"/>
    </row>
    <row r="68" spans="1:35" s="5" customFormat="1" ht="15.95" customHeight="1">
      <c r="A68" s="33"/>
      <c r="B68" s="7"/>
      <c r="C68" s="7"/>
      <c r="F68" s="7"/>
      <c r="G68" s="7"/>
      <c r="H68" s="7"/>
      <c r="I68" s="7"/>
      <c r="J68" s="7"/>
      <c r="K68" s="7"/>
      <c r="L68" s="7"/>
      <c r="M68" s="7"/>
      <c r="R68" s="204"/>
      <c r="S68" s="168"/>
      <c r="T68" s="168"/>
      <c r="U68" s="168"/>
      <c r="V68" s="53"/>
      <c r="W68" s="62"/>
      <c r="X68" s="62"/>
      <c r="Y68" s="35"/>
      <c r="Z68" s="60"/>
      <c r="AA68" s="80"/>
      <c r="AB68" s="80"/>
      <c r="AC68" s="175" t="s">
        <v>38</v>
      </c>
      <c r="AD68" s="176"/>
      <c r="AE68" s="176"/>
      <c r="AF68" s="176"/>
      <c r="AG68" s="176"/>
      <c r="AH68" s="176"/>
      <c r="AI68" s="177"/>
    </row>
    <row r="69" spans="1:35" s="5" customFormat="1" ht="15.95" customHeight="1">
      <c r="A69" s="33"/>
      <c r="B69" s="7"/>
      <c r="C69" s="7"/>
      <c r="D69" s="60"/>
      <c r="E69" s="7"/>
      <c r="F69" s="7"/>
      <c r="G69" s="7"/>
      <c r="I69" s="7"/>
      <c r="J69" s="7"/>
      <c r="K69" s="7"/>
      <c r="L69" s="7"/>
      <c r="M69" s="7"/>
      <c r="N69" s="7"/>
      <c r="O69" s="7"/>
      <c r="P69" s="7"/>
      <c r="Q69" s="7"/>
      <c r="R69" s="107" t="s">
        <v>45</v>
      </c>
      <c r="S69" s="108"/>
      <c r="T69" s="107"/>
      <c r="U69" s="107"/>
      <c r="V69" s="107" t="s">
        <v>47</v>
      </c>
      <c r="W69" s="107"/>
      <c r="X69" s="198" t="str">
        <f>IF(V62="x",(2*182+91),IF(V64="x",(2*225+112),""))</f>
        <v/>
      </c>
      <c r="Y69" s="199"/>
      <c r="Z69" s="203"/>
      <c r="AA69" s="107" t="s">
        <v>46</v>
      </c>
      <c r="AB69" s="107"/>
      <c r="AC69" s="200"/>
      <c r="AD69" s="200"/>
      <c r="AE69" s="200"/>
      <c r="AF69" s="200"/>
      <c r="AG69" s="200"/>
      <c r="AH69" s="200"/>
      <c r="AI69" s="201"/>
    </row>
    <row r="70" spans="1:35" s="5" customFormat="1" ht="13.5" customHeight="1">
      <c r="A70" s="33"/>
      <c r="B70" s="7"/>
      <c r="C70" s="7"/>
      <c r="D70" s="7"/>
      <c r="E70" s="7"/>
      <c r="F70" s="7"/>
      <c r="G70" s="7"/>
      <c r="H70" s="64"/>
      <c r="I70" s="7"/>
      <c r="J70" s="7"/>
      <c r="K70" s="7"/>
      <c r="L70" s="7"/>
      <c r="M70" s="7"/>
      <c r="N70" s="7"/>
      <c r="O70" s="7"/>
      <c r="P70" s="7"/>
      <c r="Q70" s="7"/>
      <c r="R70" s="108" t="s">
        <v>39</v>
      </c>
      <c r="S70" s="108"/>
      <c r="T70" s="107"/>
      <c r="U70" s="107"/>
      <c r="V70" s="107"/>
      <c r="W70" s="107" t="s">
        <v>47</v>
      </c>
      <c r="X70" s="107"/>
      <c r="Y70" s="198">
        <v>550</v>
      </c>
      <c r="Z70" s="199"/>
      <c r="AA70" s="107" t="s">
        <v>46</v>
      </c>
      <c r="AB70" s="107"/>
      <c r="AC70" s="146"/>
      <c r="AD70" s="146"/>
      <c r="AE70" s="146"/>
      <c r="AF70" s="146"/>
      <c r="AG70" s="146"/>
      <c r="AH70" s="146"/>
      <c r="AI70" s="147"/>
    </row>
    <row r="71" spans="1:35" s="5" customFormat="1" ht="13.5" customHeight="1">
      <c r="A71" s="33"/>
      <c r="F71" s="7"/>
      <c r="H71" s="7"/>
      <c r="I71" s="7"/>
      <c r="J71" s="7"/>
      <c r="K71" s="7"/>
      <c r="L71" s="7"/>
      <c r="M71" s="7"/>
      <c r="N71" s="85" t="s">
        <v>10</v>
      </c>
      <c r="O71" s="7"/>
      <c r="P71" s="7"/>
      <c r="Q71" s="85" t="s">
        <v>10</v>
      </c>
      <c r="S71" s="92"/>
      <c r="T71" s="62"/>
      <c r="U71" s="60"/>
      <c r="V71" s="60"/>
      <c r="W71" s="60"/>
      <c r="X71" s="60"/>
      <c r="Y71" s="60"/>
      <c r="Z71" s="60"/>
      <c r="AA71" s="60"/>
      <c r="AB71" s="60"/>
      <c r="AC71" s="80"/>
      <c r="AD71" s="71"/>
      <c r="AE71" s="83"/>
      <c r="AF71" s="83"/>
      <c r="AG71" s="83"/>
      <c r="AH71" s="83"/>
      <c r="AI71" s="90"/>
    </row>
    <row r="72" spans="1:35" s="5" customFormat="1" ht="3.6" customHeight="1">
      <c r="A72" s="3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8"/>
    </row>
    <row r="73" spans="1:35" s="5" customFormat="1" ht="3" customHeight="1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40"/>
    </row>
    <row r="74" spans="1:35" s="9" customFormat="1" ht="20.25" customHeight="1">
      <c r="A74" s="42" t="s">
        <v>24</v>
      </c>
      <c r="B74" s="43"/>
      <c r="C74" s="43"/>
      <c r="D74" s="43"/>
      <c r="E74" s="43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2"/>
    </row>
    <row r="75" spans="1:35" s="9" customFormat="1" ht="2.1" customHeight="1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6"/>
    </row>
    <row r="76" spans="1:35" s="9" customFormat="1" ht="10.5" customHeight="1">
      <c r="A76" s="47" t="s">
        <v>25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8"/>
    </row>
    <row r="77" spans="1:35" s="9" customFormat="1" ht="10.5" customHeight="1">
      <c r="A77" s="47" t="s">
        <v>26</v>
      </c>
      <c r="B77" s="43"/>
      <c r="C77" s="43"/>
      <c r="D77" s="43"/>
      <c r="E77" s="165"/>
      <c r="F77" s="164"/>
      <c r="G77" s="164"/>
      <c r="H77" s="164"/>
      <c r="I77" s="164"/>
      <c r="J77" s="43"/>
      <c r="K77" s="43" t="s">
        <v>27</v>
      </c>
      <c r="L77" s="43"/>
      <c r="M77" s="43"/>
      <c r="N77" s="165"/>
      <c r="O77" s="164"/>
      <c r="P77" s="164"/>
      <c r="Q77" s="164"/>
      <c r="R77" s="43"/>
      <c r="S77" s="43" t="s">
        <v>28</v>
      </c>
      <c r="T77" s="43"/>
      <c r="U77" s="43"/>
      <c r="V77" s="43"/>
      <c r="W77" s="165"/>
      <c r="X77" s="164"/>
      <c r="Y77" s="164"/>
      <c r="Z77" s="164"/>
      <c r="AA77" s="43"/>
      <c r="AB77" s="43" t="s">
        <v>29</v>
      </c>
      <c r="AC77" s="43"/>
      <c r="AD77" s="43"/>
      <c r="AE77" s="165"/>
      <c r="AF77" s="164"/>
      <c r="AG77" s="164"/>
      <c r="AH77" s="164"/>
      <c r="AI77" s="166"/>
    </row>
    <row r="78" spans="1:35" s="9" customFormat="1" ht="2.1" customHeight="1">
      <c r="A78" s="163"/>
      <c r="B78" s="164"/>
      <c r="C78" s="164"/>
      <c r="D78" s="164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6"/>
    </row>
    <row r="79" spans="1:35">
      <c r="A79" s="49" t="s">
        <v>50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</row>
    <row r="80" spans="1:35">
      <c r="A80" s="2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F80" s="50"/>
      <c r="AG80" s="7"/>
      <c r="AH80" s="7"/>
      <c r="AI80" s="7"/>
    </row>
  </sheetData>
  <sheetProtection algorithmName="SHA-512" hashValue="fNcqJUt8JBFMcAf6UMgFKLzuviO729D7uEaIU/X66VHW9j3Edyqwgs8bXQFi9nalf8lLBoL1SE0itzGqxRS0aw==" saltValue="TqU4GyH2XxKHLQIs+T/lEw==" spinCount="100000" sheet="1" objects="1" scenarios="1"/>
  <protectedRanges>
    <protectedRange sqref="AI30" name="Bereich23"/>
    <protectedRange sqref="AC69:AI69" name="Bereich21"/>
    <protectedRange sqref="AC53:AI53" name="Bereich19"/>
    <protectedRange sqref="AC56:AI57" name="Bereich17"/>
    <protectedRange sqref="AC69:AC70 AC56:AC57 AC53" name="Bereich15"/>
    <protectedRange sqref="AC42:AI42" name="Bereich13"/>
    <protectedRange sqref="R30:Y30" name="Bereich11"/>
    <protectedRange sqref="F32:I32 M32:P32 F46:I46 M46:P46 F59:I59 M59:P59" name="Bereich10"/>
    <protectedRange sqref="G19:P19 X19:AI19" name="Bereich4"/>
    <protectedRange sqref="R11:AI13 V14:AI17" name="Bereich2"/>
    <protectedRange sqref="AD10:AI10 M10:P10" name="Bereich1"/>
    <protectedRange sqref="A11:P13 E14:P17" name="Bereich3"/>
    <protectedRange sqref="B23 B25 B27 J21 J23 J25 J27 R21 R23 AA21 AA23 V35 V37 V39 V41 V62 V64 V66 V68 V49 V51 V53 V55" name="Bereich5"/>
    <protectedRange sqref="H35 O35 O37 H49 O49 O51 H62 O62 O64" name="Bereich7"/>
    <protectedRange sqref="F74:AI74" name="Bereich12"/>
    <protectedRange sqref="AC43:AI43" name="Bereich14"/>
    <protectedRange sqref="AC53:AI53" name="Bereich16"/>
    <protectedRange sqref="AC69:AI70" name="Bereich18"/>
    <protectedRange sqref="AC56:AI56" name="Bereich20"/>
    <protectedRange sqref="AF30" name="Bereich22"/>
  </protectedRanges>
  <mergeCells count="95">
    <mergeCell ref="AC69:AI69"/>
    <mergeCell ref="AC70:AI70"/>
    <mergeCell ref="R53:AA53"/>
    <mergeCell ref="AC53:AI53"/>
    <mergeCell ref="R64:U64"/>
    <mergeCell ref="R66:U66"/>
    <mergeCell ref="R68:U68"/>
    <mergeCell ref="AC68:AI68"/>
    <mergeCell ref="AC55:AI55"/>
    <mergeCell ref="AC56:AI56"/>
    <mergeCell ref="AC57:AI57"/>
    <mergeCell ref="Y70:Z70"/>
    <mergeCell ref="AB63:AI63"/>
    <mergeCell ref="AB64:AI64"/>
    <mergeCell ref="Y57:Z57"/>
    <mergeCell ref="X56:Z56"/>
    <mergeCell ref="X69:Z69"/>
    <mergeCell ref="A59:E59"/>
    <mergeCell ref="F59:I59"/>
    <mergeCell ref="M59:P59"/>
    <mergeCell ref="A46:E46"/>
    <mergeCell ref="F46:I46"/>
    <mergeCell ref="M46:P46"/>
    <mergeCell ref="R49:U49"/>
    <mergeCell ref="R51:U51"/>
    <mergeCell ref="R55:U55"/>
    <mergeCell ref="R62:U62"/>
    <mergeCell ref="AB62:AI62"/>
    <mergeCell ref="AG46:AI46"/>
    <mergeCell ref="X42:Y42"/>
    <mergeCell ref="Y43:Z43"/>
    <mergeCell ref="AC43:AI43"/>
    <mergeCell ref="AC42:AI42"/>
    <mergeCell ref="AB48:AI48"/>
    <mergeCell ref="AB49:AI49"/>
    <mergeCell ref="AB50:AI50"/>
    <mergeCell ref="AB51:AI51"/>
    <mergeCell ref="R30:Y30"/>
    <mergeCell ref="AG32:AI32"/>
    <mergeCell ref="AB35:AI35"/>
    <mergeCell ref="AB36:AI36"/>
    <mergeCell ref="AB37:AI37"/>
    <mergeCell ref="R35:U35"/>
    <mergeCell ref="AB38:AI38"/>
    <mergeCell ref="AB39:AI39"/>
    <mergeCell ref="R41:U41"/>
    <mergeCell ref="R39:U39"/>
    <mergeCell ref="R37:U37"/>
    <mergeCell ref="V15:AI15"/>
    <mergeCell ref="A15:D15"/>
    <mergeCell ref="G19:P19"/>
    <mergeCell ref="F74:AI74"/>
    <mergeCell ref="A78:D78"/>
    <mergeCell ref="E77:I77"/>
    <mergeCell ref="N77:Q77"/>
    <mergeCell ref="W77:Z77"/>
    <mergeCell ref="AE77:AI77"/>
    <mergeCell ref="A32:E32"/>
    <mergeCell ref="F32:I32"/>
    <mergeCell ref="M32:P32"/>
    <mergeCell ref="F30:I30"/>
    <mergeCell ref="X19:AI19"/>
    <mergeCell ref="R19:W19"/>
    <mergeCell ref="AC41:AI41"/>
    <mergeCell ref="V16:AI16"/>
    <mergeCell ref="R16:U16"/>
    <mergeCell ref="A16:D16"/>
    <mergeCell ref="A17:D17"/>
    <mergeCell ref="R17:U17"/>
    <mergeCell ref="V17:AI17"/>
    <mergeCell ref="A14:D14"/>
    <mergeCell ref="R10:Z10"/>
    <mergeCell ref="R11:AI11"/>
    <mergeCell ref="R12:AI12"/>
    <mergeCell ref="R13:AI13"/>
    <mergeCell ref="V14:AI14"/>
    <mergeCell ref="R14:U14"/>
    <mergeCell ref="I10:L10"/>
    <mergeCell ref="A13:P13"/>
    <mergeCell ref="T21:Y21"/>
    <mergeCell ref="A6:Q9"/>
    <mergeCell ref="A19:F19"/>
    <mergeCell ref="R6:AI9"/>
    <mergeCell ref="R15:U15"/>
    <mergeCell ref="AA10:AC10"/>
    <mergeCell ref="A10:H10"/>
    <mergeCell ref="AD10:AI10"/>
    <mergeCell ref="E14:P14"/>
    <mergeCell ref="E15:P15"/>
    <mergeCell ref="E16:P16"/>
    <mergeCell ref="A11:P11"/>
    <mergeCell ref="A12:P12"/>
    <mergeCell ref="A18:AI18"/>
    <mergeCell ref="E17:P17"/>
    <mergeCell ref="M10:P10"/>
  </mergeCells>
  <phoneticPr fontId="3" type="noConversion"/>
  <dataValidations disablePrompts="1" count="2">
    <dataValidation type="list" allowBlank="1" showInputMessage="1" showErrorMessage="1" sqref="R30">
      <formula1>$A$1:$J$1</formula1>
    </dataValidation>
    <dataValidation type="list" allowBlank="1" showInputMessage="1" showErrorMessage="1" sqref="D3 B23 B25 B27 J21 J23 J25 J27 R21 R23 AA21 AA23 V49 V51 V64 V35 V37 V39 V41 V66 V68 V62 AI30">
      <formula1>$A$3:$B$3</formula1>
    </dataValidation>
  </dataValidations>
  <pageMargins left="0.59055118110236227" right="0.31496062992125984" top="0.27559055118110237" bottom="0.31496062992125984" header="0" footer="0.19685039370078741"/>
  <pageSetup paperSize="9" orientation="portrait" r:id="rId1"/>
  <headerFooter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67" r:id="rId4">
          <objectPr defaultSize="0" autoPict="0" r:id="rId5">
            <anchor moveWithCells="1">
              <from>
                <xdr:col>0</xdr:col>
                <xdr:colOff>0</xdr:colOff>
                <xdr:row>30</xdr:row>
                <xdr:rowOff>9525</xdr:rowOff>
              </from>
              <to>
                <xdr:col>16</xdr:col>
                <xdr:colOff>123825</xdr:colOff>
                <xdr:row>44</xdr:row>
                <xdr:rowOff>9525</xdr:rowOff>
              </to>
            </anchor>
          </objectPr>
        </oleObject>
      </mc:Choice>
      <mc:Fallback>
        <oleObject progId="AutoSketch.Drawing.9" shapeId="1067" r:id="rId4"/>
      </mc:Fallback>
    </mc:AlternateContent>
    <mc:AlternateContent xmlns:mc="http://schemas.openxmlformats.org/markup-compatibility/2006">
      <mc:Choice Requires="x14">
        <oleObject progId="AutoSketch.Drawing.9" shapeId="1069" r:id="rId6">
          <objectPr defaultSize="0" autoPict="0" r:id="rId7">
            <anchor moveWithCells="1">
              <from>
                <xdr:col>0</xdr:col>
                <xdr:colOff>0</xdr:colOff>
                <xdr:row>57</xdr:row>
                <xdr:rowOff>161925</xdr:rowOff>
              </from>
              <to>
                <xdr:col>16</xdr:col>
                <xdr:colOff>123825</xdr:colOff>
                <xdr:row>72</xdr:row>
                <xdr:rowOff>9525</xdr:rowOff>
              </to>
            </anchor>
          </objectPr>
        </oleObject>
      </mc:Choice>
      <mc:Fallback>
        <oleObject progId="AutoSketch.Drawing.9" shapeId="1069" r:id="rId6"/>
      </mc:Fallback>
    </mc:AlternateContent>
    <mc:AlternateContent xmlns:mc="http://schemas.openxmlformats.org/markup-compatibility/2006">
      <mc:Choice Requires="x14">
        <oleObject progId="AutoSketch.Drawing.9" shapeId="1071" r:id="rId8">
          <objectPr defaultSize="0" autoPict="0" r:id="rId9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16</xdr:col>
                <xdr:colOff>123825</xdr:colOff>
                <xdr:row>58</xdr:row>
                <xdr:rowOff>28575</xdr:rowOff>
              </to>
            </anchor>
          </objectPr>
        </oleObject>
      </mc:Choice>
      <mc:Fallback>
        <oleObject progId="AutoSketch.Drawing.9" shapeId="107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2018-04-23T09:07:21Z</cp:lastPrinted>
  <dcterms:created xsi:type="dcterms:W3CDTF">2008-09-29T09:08:30Z</dcterms:created>
  <dcterms:modified xsi:type="dcterms:W3CDTF">2019-03-07T14:10:51Z</dcterms:modified>
</cp:coreProperties>
</file>